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12270" activeTab="0"/>
  </bookViews>
  <sheets>
    <sheet name="MILLING" sheetId="1" r:id="rId1"/>
    <sheet name="DRILL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<sst xmlns="http://schemas.openxmlformats.org/spreadsheetml/2006/main" count="124" uniqueCount="85">
  <si>
    <t>MATERIAL</t>
  </si>
  <si>
    <t>CUTTING FLUID</t>
  </si>
  <si>
    <t>SURFACE FEET/MINUTE</t>
  </si>
  <si>
    <t>ALUMINUM</t>
  </si>
  <si>
    <t>BRONZE</t>
  </si>
  <si>
    <t>CAST IRON</t>
  </si>
  <si>
    <t>CAST STEEL</t>
  </si>
  <si>
    <t>COPPER</t>
  </si>
  <si>
    <t>MALLEABLE IRON</t>
  </si>
  <si>
    <t>MONEL</t>
  </si>
  <si>
    <t>NICKEL</t>
  </si>
  <si>
    <t>PLASTIC THERMOSET</t>
  </si>
  <si>
    <t>PLASTIC THERMAPLASTIC</t>
  </si>
  <si>
    <t>RUBBER</t>
  </si>
  <si>
    <t>SPRING STEEL</t>
  </si>
  <si>
    <t>STAINLESS (FREE CUTTING)</t>
  </si>
  <si>
    <t>STAINLESS (TOUGH)</t>
  </si>
  <si>
    <t>STEEL SAE 1000</t>
  </si>
  <si>
    <t>TOOL STEEL (O1,P20,ETC)</t>
  </si>
  <si>
    <t>TITANIUM</t>
  </si>
  <si>
    <t>ZINC, ALLOY</t>
  </si>
  <si>
    <t>SPIRITS, SOLUABLE OIL</t>
  </si>
  <si>
    <t>SPIRITS, LARD OIL</t>
  </si>
  <si>
    <t>SPIRITS,LARD,SOL OIL</t>
  </si>
  <si>
    <t>DRY, AIR JET</t>
  </si>
  <si>
    <t>SOL. OIL, SULPHURIZED OIL</t>
  </si>
  <si>
    <t>SOL. OIL, LARD OIL</t>
  </si>
  <si>
    <t>SULPHURIZED OIL</t>
  </si>
  <si>
    <t>MINERAL OIL DRY</t>
  </si>
  <si>
    <t>BRASS</t>
  </si>
  <si>
    <t>SOL OIL, SOAPY WATER</t>
  </si>
  <si>
    <t>DRY AIR JET</t>
  </si>
  <si>
    <t>200-300</t>
  </si>
  <si>
    <t>50-100</t>
  </si>
  <si>
    <t>150-300</t>
  </si>
  <si>
    <t>100-150</t>
  </si>
  <si>
    <t>30-60</t>
  </si>
  <si>
    <t>60-100</t>
  </si>
  <si>
    <t>30-50</t>
  </si>
  <si>
    <t>100-300</t>
  </si>
  <si>
    <t>20-27</t>
  </si>
  <si>
    <t>215-250</t>
  </si>
  <si>
    <t>200-250</t>
  </si>
  <si>
    <t>.0015-.012</t>
  </si>
  <si>
    <t>.001-.006</t>
  </si>
  <si>
    <t>SFM= (RPM X DIA ) / 3.82</t>
  </si>
  <si>
    <t>RPM= (3.82 X SFM) / DIA.</t>
  </si>
  <si>
    <t>IPR= IPM / RPM</t>
  </si>
  <si>
    <t>CUBIC IN. PER MIN = FEED X WIDTH OF CUT X DEPTH OF CUT</t>
  </si>
  <si>
    <t>.001-.006"</t>
  </si>
  <si>
    <t>CUTTER  DIA =</t>
  </si>
  <si>
    <t>SFM=</t>
  </si>
  <si>
    <t>FPT=</t>
  </si>
  <si>
    <t>RPM=</t>
  </si>
  <si>
    <t>IPM=</t>
  </si>
  <si>
    <t>FPT= IPM / (NO. OF TEET X RPM)</t>
  </si>
  <si>
    <t>IPM= FPT X NO. TEETH X RPM</t>
  </si>
  <si>
    <t>NO. OF TEETH=</t>
  </si>
  <si>
    <t>FORMULAS</t>
  </si>
  <si>
    <t>IPR=</t>
  </si>
  <si>
    <t>FEED PER TOOTH</t>
  </si>
  <si>
    <t>HIGH SPEED TOOLS</t>
  </si>
  <si>
    <t>.001-.008</t>
  </si>
  <si>
    <t>.001-.005</t>
  </si>
  <si>
    <t>.0005-.004</t>
  </si>
  <si>
    <t>.0005-.006</t>
  </si>
  <si>
    <t>.001-.007</t>
  </si>
  <si>
    <t>.0005-.008</t>
  </si>
  <si>
    <t>.0005-.005</t>
  </si>
  <si>
    <t>SURFACE FEET BASED ON HIGH SPEED CUTTER. DOUBLE SURFACE FOOTAGE FOR CARBIDE CUTTERS FEEDS ARE ONLY APPROXIMATE AND SHOULD BE ADJUSTED ACCORDING TO CUTTER DIAMETER (LARGER DIA = HIGHER FPT), RIDGIDITY OF SET UP AND SHARPNESS OF TOOL.</t>
  </si>
  <si>
    <t>MILL CALCULATOR</t>
  </si>
  <si>
    <t>MILL FORMULAS</t>
  </si>
  <si>
    <t>DRILLING</t>
  </si>
  <si>
    <t>SFM</t>
  </si>
  <si>
    <t>REAMING</t>
  </si>
  <si>
    <t>MILD STEEL</t>
  </si>
  <si>
    <t>ALLOY STEEL</t>
  </si>
  <si>
    <t>STAINLESS STEEL</t>
  </si>
  <si>
    <t>FPR</t>
  </si>
  <si>
    <t>.0015-.015</t>
  </si>
  <si>
    <t>.007-.006</t>
  </si>
  <si>
    <t>.001-.010</t>
  </si>
  <si>
    <t>IPM= FPR X NO. TEETH X RPM</t>
  </si>
  <si>
    <t>DRILL CALCULATOR</t>
  </si>
  <si>
    <t>FPR=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</si>
</sst>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49" fontId="2" fillId="0" borderId="4" xfId="0" applyNumberFormat="1" applyFont="1" applyBorder="1" applyAlignment="1">
      <alignment horizontal="right"/>
    </xf>
    <xf numFmtId="0" fontId="0" fillId="0" borderId="5" xfId="0" applyBorder="1" applyAlignment="1">
      <alignment/>
    </xf>
    <xf numFmtId="49" fontId="2" fillId="0" borderId="6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5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3" xfId="0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49" fontId="0" fillId="0" borderId="13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 horizontal="center"/>
    </xf>
    <xf numFmtId="0" fontId="4" fillId="2" borderId="2" xfId="0" applyFont="1" applyFill="1" applyBorder="1" applyAlignment="1">
      <alignment/>
    </xf>
    <xf numFmtId="49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D40" sqref="D40"/>
    </sheetView>
  </sheetViews>
  <sheetFormatPr defaultColWidth="9.140625" defaultRowHeight="12.75"/>
  <cols>
    <col min="1" max="1" width="25.7109375" style="0" customWidth="1"/>
    <col min="3" max="3" width="25.7109375" style="1" customWidth="1"/>
    <col min="5" max="5" width="25.7109375" style="1" customWidth="1"/>
    <col min="7" max="7" width="15.7109375" style="1" customWidth="1"/>
  </cols>
  <sheetData>
    <row r="1" ht="12.75">
      <c r="A1" s="18" t="s">
        <v>61</v>
      </c>
    </row>
    <row r="2" spans="1:7" ht="15.75">
      <c r="A2" s="10" t="s">
        <v>0</v>
      </c>
      <c r="C2" s="11" t="s">
        <v>1</v>
      </c>
      <c r="E2" s="3" t="s">
        <v>2</v>
      </c>
      <c r="G2" s="3" t="s">
        <v>60</v>
      </c>
    </row>
    <row r="3" spans="1:7" ht="12.75">
      <c r="A3" s="7" t="s">
        <v>3</v>
      </c>
      <c r="B3" s="7"/>
      <c r="C3" s="8" t="s">
        <v>21</v>
      </c>
      <c r="D3" s="7"/>
      <c r="E3" s="8" t="s">
        <v>32</v>
      </c>
      <c r="F3" s="7"/>
      <c r="G3" s="8" t="s">
        <v>62</v>
      </c>
    </row>
    <row r="4" spans="1:7" ht="12.75">
      <c r="A4" s="7" t="s">
        <v>4</v>
      </c>
      <c r="B4" s="7"/>
      <c r="C4" s="8" t="s">
        <v>22</v>
      </c>
      <c r="D4" s="7"/>
      <c r="E4" s="8" t="s">
        <v>33</v>
      </c>
      <c r="F4" s="7"/>
      <c r="G4" s="8" t="s">
        <v>63</v>
      </c>
    </row>
    <row r="5" spans="1:7" ht="12.75">
      <c r="A5" s="7" t="s">
        <v>29</v>
      </c>
      <c r="B5" s="7"/>
      <c r="C5" s="8" t="s">
        <v>23</v>
      </c>
      <c r="D5" s="7"/>
      <c r="E5" s="8" t="s">
        <v>34</v>
      </c>
      <c r="F5" s="7"/>
      <c r="G5" s="8" t="s">
        <v>63</v>
      </c>
    </row>
    <row r="6" spans="1:7" ht="12.75">
      <c r="A6" s="7" t="s">
        <v>5</v>
      </c>
      <c r="B6" s="7"/>
      <c r="C6" s="8" t="s">
        <v>24</v>
      </c>
      <c r="D6" s="7"/>
      <c r="E6" s="8" t="s">
        <v>35</v>
      </c>
      <c r="F6" s="7"/>
      <c r="G6" s="8" t="s">
        <v>64</v>
      </c>
    </row>
    <row r="7" spans="1:7" ht="12.75">
      <c r="A7" s="7" t="s">
        <v>6</v>
      </c>
      <c r="B7" s="7"/>
      <c r="C7" s="8" t="s">
        <v>25</v>
      </c>
      <c r="D7" s="7"/>
      <c r="E7" s="8" t="s">
        <v>36</v>
      </c>
      <c r="F7" s="7"/>
      <c r="G7" s="8" t="s">
        <v>65</v>
      </c>
    </row>
    <row r="8" spans="1:7" ht="12.75">
      <c r="A8" s="7" t="s">
        <v>7</v>
      </c>
      <c r="B8" s="7"/>
      <c r="C8" s="8" t="s">
        <v>25</v>
      </c>
      <c r="D8" s="7"/>
      <c r="E8" s="9">
        <v>39015</v>
      </c>
      <c r="F8" s="7"/>
      <c r="G8" s="8" t="s">
        <v>66</v>
      </c>
    </row>
    <row r="9" spans="1:7" ht="12.75">
      <c r="A9" s="7" t="s">
        <v>8</v>
      </c>
      <c r="B9" s="7"/>
      <c r="C9" s="8" t="s">
        <v>28</v>
      </c>
      <c r="D9" s="7"/>
      <c r="E9" s="8" t="s">
        <v>37</v>
      </c>
      <c r="F9" s="7"/>
      <c r="G9" s="8" t="s">
        <v>67</v>
      </c>
    </row>
    <row r="10" spans="1:7" ht="12.75">
      <c r="A10" s="7" t="s">
        <v>9</v>
      </c>
      <c r="B10" s="7"/>
      <c r="C10" s="8" t="s">
        <v>26</v>
      </c>
      <c r="D10" s="7"/>
      <c r="E10" s="8" t="s">
        <v>38</v>
      </c>
      <c r="F10" s="7"/>
      <c r="G10" s="8" t="s">
        <v>68</v>
      </c>
    </row>
    <row r="11" spans="1:7" ht="12.75">
      <c r="A11" s="7" t="s">
        <v>10</v>
      </c>
      <c r="B11" s="7"/>
      <c r="C11" s="8" t="s">
        <v>27</v>
      </c>
      <c r="D11" s="7"/>
      <c r="E11" s="8" t="s">
        <v>37</v>
      </c>
      <c r="F11" s="7"/>
      <c r="G11" s="8" t="s">
        <v>64</v>
      </c>
    </row>
    <row r="12" spans="1:7" ht="12.75">
      <c r="A12" s="7" t="s">
        <v>11</v>
      </c>
      <c r="B12" s="7"/>
      <c r="C12" s="38" t="s">
        <v>24</v>
      </c>
      <c r="D12" s="7"/>
      <c r="E12" s="8" t="s">
        <v>39</v>
      </c>
      <c r="F12" s="7"/>
      <c r="G12" s="8" t="s">
        <v>63</v>
      </c>
    </row>
    <row r="13" spans="1:7" ht="12.75">
      <c r="A13" s="7" t="s">
        <v>12</v>
      </c>
      <c r="B13" s="7"/>
      <c r="C13" s="8" t="s">
        <v>30</v>
      </c>
      <c r="D13" s="7"/>
      <c r="E13" s="8" t="s">
        <v>39</v>
      </c>
      <c r="F13" s="7"/>
      <c r="G13" s="8" t="s">
        <v>63</v>
      </c>
    </row>
    <row r="14" spans="1:7" ht="12.75">
      <c r="A14" s="7" t="s">
        <v>13</v>
      </c>
      <c r="B14" s="7"/>
      <c r="C14" s="8" t="s">
        <v>31</v>
      </c>
      <c r="D14" s="7"/>
      <c r="E14" s="8" t="s">
        <v>39</v>
      </c>
      <c r="F14" s="7"/>
      <c r="G14" s="8" t="s">
        <v>49</v>
      </c>
    </row>
    <row r="15" spans="1:7" ht="12.75">
      <c r="A15" s="7" t="s">
        <v>14</v>
      </c>
      <c r="B15" s="7"/>
      <c r="C15" s="8" t="s">
        <v>25</v>
      </c>
      <c r="D15" s="7"/>
      <c r="E15" s="9">
        <v>39015</v>
      </c>
      <c r="F15" s="7"/>
      <c r="G15" s="8" t="s">
        <v>49</v>
      </c>
    </row>
    <row r="16" spans="1:7" ht="12.75">
      <c r="A16" s="7" t="s">
        <v>15</v>
      </c>
      <c r="B16" s="7"/>
      <c r="C16" s="8" t="s">
        <v>25</v>
      </c>
      <c r="D16" s="7"/>
      <c r="E16" s="8" t="s">
        <v>37</v>
      </c>
      <c r="F16" s="7"/>
      <c r="G16" s="8" t="s">
        <v>44</v>
      </c>
    </row>
    <row r="17" spans="1:7" ht="12.75">
      <c r="A17" s="7" t="s">
        <v>16</v>
      </c>
      <c r="B17" s="7"/>
      <c r="C17" s="8" t="s">
        <v>25</v>
      </c>
      <c r="D17" s="7"/>
      <c r="E17" s="8" t="s">
        <v>40</v>
      </c>
      <c r="F17" s="7"/>
      <c r="G17" s="8" t="s">
        <v>64</v>
      </c>
    </row>
    <row r="18" spans="1:7" ht="12.75">
      <c r="A18" s="7" t="s">
        <v>17</v>
      </c>
      <c r="B18" s="7"/>
      <c r="C18" s="8" t="s">
        <v>25</v>
      </c>
      <c r="D18" s="7"/>
      <c r="E18" s="8" t="s">
        <v>37</v>
      </c>
      <c r="F18" s="7"/>
      <c r="G18" s="8" t="s">
        <v>63</v>
      </c>
    </row>
    <row r="19" spans="1:7" ht="12.75">
      <c r="A19" s="7" t="s">
        <v>18</v>
      </c>
      <c r="B19" s="7"/>
      <c r="C19" s="8" t="s">
        <v>27</v>
      </c>
      <c r="D19" s="7"/>
      <c r="E19" s="8" t="s">
        <v>41</v>
      </c>
      <c r="F19" s="7"/>
      <c r="G19" s="8" t="s">
        <v>44</v>
      </c>
    </row>
    <row r="20" spans="1:7" ht="12.75">
      <c r="A20" s="7" t="s">
        <v>19</v>
      </c>
      <c r="B20" s="7"/>
      <c r="C20" s="8" t="s">
        <v>27</v>
      </c>
      <c r="D20" s="7"/>
      <c r="E20" s="8" t="s">
        <v>42</v>
      </c>
      <c r="F20" s="7"/>
      <c r="G20" s="8" t="s">
        <v>64</v>
      </c>
    </row>
    <row r="21" spans="1:7" ht="12.75">
      <c r="A21" s="7" t="s">
        <v>20</v>
      </c>
      <c r="B21" s="7"/>
      <c r="C21" s="8" t="s">
        <v>22</v>
      </c>
      <c r="D21" s="7"/>
      <c r="E21" s="8" t="s">
        <v>42</v>
      </c>
      <c r="F21" s="7"/>
      <c r="G21" s="8" t="s">
        <v>65</v>
      </c>
    </row>
    <row r="22" spans="1:7" ht="12.75">
      <c r="A22" s="39" t="s">
        <v>69</v>
      </c>
      <c r="B22" s="39"/>
      <c r="C22" s="39"/>
      <c r="D22" s="39"/>
      <c r="E22" s="39"/>
      <c r="F22" s="39"/>
      <c r="G22" s="39"/>
    </row>
    <row r="23" spans="1:7" ht="12.75">
      <c r="A23" s="40"/>
      <c r="B23" s="40"/>
      <c r="C23" s="40"/>
      <c r="D23" s="40"/>
      <c r="E23" s="40"/>
      <c r="F23" s="40"/>
      <c r="G23" s="40"/>
    </row>
    <row r="24" spans="1:7" ht="12.75">
      <c r="A24" s="40"/>
      <c r="B24" s="40"/>
      <c r="C24" s="40"/>
      <c r="D24" s="40"/>
      <c r="E24" s="40"/>
      <c r="F24" s="40"/>
      <c r="G24" s="40"/>
    </row>
    <row r="25" spans="1:7" ht="12.75">
      <c r="A25" s="40"/>
      <c r="B25" s="40"/>
      <c r="C25" s="40"/>
      <c r="D25" s="40"/>
      <c r="E25" s="40"/>
      <c r="F25" s="40"/>
      <c r="G25" s="40"/>
    </row>
    <row r="26" ht="13.5" thickBot="1"/>
    <row r="27" spans="1:3" ht="15.75">
      <c r="A27" s="12" t="s">
        <v>71</v>
      </c>
      <c r="B27" s="27"/>
      <c r="C27" s="28"/>
    </row>
    <row r="28" spans="1:3" ht="12.75">
      <c r="A28" s="29" t="s">
        <v>45</v>
      </c>
      <c r="B28" s="19"/>
      <c r="C28" s="30"/>
    </row>
    <row r="29" spans="1:3" ht="12.75">
      <c r="A29" s="31"/>
      <c r="B29" s="19"/>
      <c r="C29" s="30"/>
    </row>
    <row r="30" spans="1:3" ht="12.75">
      <c r="A30" s="29" t="s">
        <v>46</v>
      </c>
      <c r="B30" s="19"/>
      <c r="C30" s="30"/>
    </row>
    <row r="31" spans="1:3" ht="12.75">
      <c r="A31" s="31"/>
      <c r="B31" s="19"/>
      <c r="C31" s="30"/>
    </row>
    <row r="32" spans="1:3" ht="12.75">
      <c r="A32" s="29" t="s">
        <v>56</v>
      </c>
      <c r="B32" s="19"/>
      <c r="C32" s="30"/>
    </row>
    <row r="33" spans="1:3" ht="12.75">
      <c r="A33" s="31"/>
      <c r="B33" s="19"/>
      <c r="C33" s="30"/>
    </row>
    <row r="34" spans="1:3" ht="12.75">
      <c r="A34" s="29" t="s">
        <v>55</v>
      </c>
      <c r="B34" s="19"/>
      <c r="C34" s="30"/>
    </row>
    <row r="35" spans="1:3" ht="12.75">
      <c r="A35" s="31"/>
      <c r="B35" s="19"/>
      <c r="C35" s="30"/>
    </row>
    <row r="36" spans="1:3" ht="12.75">
      <c r="A36" s="29" t="s">
        <v>47</v>
      </c>
      <c r="B36" s="19"/>
      <c r="C36" s="30"/>
    </row>
    <row r="37" spans="1:3" ht="12.75">
      <c r="A37" s="31"/>
      <c r="B37" s="19"/>
      <c r="C37" s="30"/>
    </row>
    <row r="38" spans="1:3" ht="12.75">
      <c r="A38" s="29" t="s">
        <v>48</v>
      </c>
      <c r="B38" s="19"/>
      <c r="C38" s="30"/>
    </row>
    <row r="39" spans="1:3" ht="12.75">
      <c r="A39" s="31"/>
      <c r="B39" s="19"/>
      <c r="C39" s="30"/>
    </row>
    <row r="40" spans="1:3" ht="13.5" thickBot="1">
      <c r="A40" s="32"/>
      <c r="B40" s="33"/>
      <c r="C40" s="34"/>
    </row>
    <row r="41" ht="12.75">
      <c r="A41" s="4"/>
    </row>
    <row r="42" ht="13.5" thickBot="1">
      <c r="A42" s="4"/>
    </row>
    <row r="43" spans="1:2" ht="15.75">
      <c r="A43" s="12" t="s">
        <v>70</v>
      </c>
      <c r="B43" s="13"/>
    </row>
    <row r="44" spans="1:4" ht="15.75">
      <c r="A44" s="16" t="s">
        <v>50</v>
      </c>
      <c r="B44" s="17">
        <v>0.5</v>
      </c>
      <c r="C44" s="5" t="s">
        <v>53</v>
      </c>
      <c r="D44" s="6">
        <f>3.82*B46/B44</f>
        <v>611.1999999999999</v>
      </c>
    </row>
    <row r="45" spans="1:4" ht="15.75">
      <c r="A45" s="16" t="s">
        <v>57</v>
      </c>
      <c r="B45" s="17">
        <v>4</v>
      </c>
      <c r="C45" s="5" t="s">
        <v>54</v>
      </c>
      <c r="D45" s="6">
        <f>B47*B45*D44</f>
        <v>2.4448</v>
      </c>
    </row>
    <row r="46" spans="1:4" ht="15.75">
      <c r="A46" s="16" t="s">
        <v>51</v>
      </c>
      <c r="B46" s="17">
        <v>80</v>
      </c>
      <c r="C46" s="5" t="s">
        <v>59</v>
      </c>
      <c r="D46" s="6">
        <f>D45/D44</f>
        <v>0.004</v>
      </c>
    </row>
    <row r="47" spans="1:2" ht="13.5" thickBot="1">
      <c r="A47" s="14" t="s">
        <v>52</v>
      </c>
      <c r="B47" s="15">
        <v>0.001</v>
      </c>
    </row>
    <row r="48" ht="12.75">
      <c r="A48" s="2"/>
    </row>
  </sheetData>
  <mergeCells count="1">
    <mergeCell ref="A22:G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7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3" max="3" width="10.7109375" style="0" customWidth="1"/>
    <col min="5" max="5" width="10.7109375" style="0" customWidth="1"/>
    <col min="7" max="7" width="10.7109375" style="0" customWidth="1"/>
  </cols>
  <sheetData>
    <row r="3" spans="3:5" ht="12.75">
      <c r="C3" s="3" t="s">
        <v>72</v>
      </c>
      <c r="E3" s="3" t="s">
        <v>74</v>
      </c>
    </row>
    <row r="4" spans="1:7" ht="15.75">
      <c r="A4" s="11" t="s">
        <v>0</v>
      </c>
      <c r="C4" s="3" t="s">
        <v>73</v>
      </c>
      <c r="E4" s="3" t="s">
        <v>73</v>
      </c>
      <c r="G4" s="3" t="s">
        <v>78</v>
      </c>
    </row>
    <row r="5" spans="1:7" ht="12.75">
      <c r="A5" s="24" t="s">
        <v>3</v>
      </c>
      <c r="B5" s="25"/>
      <c r="C5" s="26">
        <v>300</v>
      </c>
      <c r="D5" s="25"/>
      <c r="E5" s="26">
        <v>400</v>
      </c>
      <c r="F5" s="25"/>
      <c r="G5" s="17" t="s">
        <v>79</v>
      </c>
    </row>
    <row r="6" spans="1:7" ht="12.75">
      <c r="A6" s="24" t="s">
        <v>29</v>
      </c>
      <c r="B6" s="25"/>
      <c r="C6" s="26">
        <v>120</v>
      </c>
      <c r="D6" s="25"/>
      <c r="E6" s="26">
        <v>110</v>
      </c>
      <c r="F6" s="25"/>
      <c r="G6" s="17" t="s">
        <v>80</v>
      </c>
    </row>
    <row r="7" spans="1:7" ht="12.75">
      <c r="A7" s="24" t="s">
        <v>5</v>
      </c>
      <c r="B7" s="25"/>
      <c r="C7" s="26">
        <v>100</v>
      </c>
      <c r="D7" s="25"/>
      <c r="E7" s="26">
        <v>65</v>
      </c>
      <c r="F7" s="25"/>
      <c r="G7" s="17" t="s">
        <v>81</v>
      </c>
    </row>
    <row r="8" spans="1:7" ht="12.75">
      <c r="A8" s="24" t="s">
        <v>75</v>
      </c>
      <c r="B8" s="25"/>
      <c r="C8" s="26">
        <v>120</v>
      </c>
      <c r="D8" s="25"/>
      <c r="E8" s="26">
        <v>80</v>
      </c>
      <c r="F8" s="25"/>
      <c r="G8" s="17" t="s">
        <v>43</v>
      </c>
    </row>
    <row r="9" spans="1:7" ht="12.75">
      <c r="A9" s="24" t="s">
        <v>76</v>
      </c>
      <c r="B9" s="25"/>
      <c r="C9" s="26">
        <v>85</v>
      </c>
      <c r="D9" s="25"/>
      <c r="E9" s="26">
        <v>55</v>
      </c>
      <c r="F9" s="25"/>
      <c r="G9" s="17" t="s">
        <v>63</v>
      </c>
    </row>
    <row r="10" spans="1:7" ht="12.75">
      <c r="A10" s="20" t="s">
        <v>77</v>
      </c>
      <c r="B10" s="21"/>
      <c r="C10" s="22">
        <v>90</v>
      </c>
      <c r="D10" s="21"/>
      <c r="E10" s="22">
        <v>60</v>
      </c>
      <c r="F10" s="21"/>
      <c r="G10" s="23" t="s">
        <v>62</v>
      </c>
    </row>
    <row r="11" spans="1:7" ht="12.75">
      <c r="A11" s="39" t="s">
        <v>69</v>
      </c>
      <c r="B11" s="39"/>
      <c r="C11" s="39"/>
      <c r="D11" s="39"/>
      <c r="E11" s="39"/>
      <c r="F11" s="39"/>
      <c r="G11" s="39"/>
    </row>
    <row r="12" spans="1:7" ht="12.75">
      <c r="A12" s="40"/>
      <c r="B12" s="40"/>
      <c r="C12" s="40"/>
      <c r="D12" s="40"/>
      <c r="E12" s="40"/>
      <c r="F12" s="40"/>
      <c r="G12" s="40"/>
    </row>
    <row r="13" spans="1:7" ht="12.75">
      <c r="A13" s="40"/>
      <c r="B13" s="40"/>
      <c r="C13" s="40"/>
      <c r="D13" s="40"/>
      <c r="E13" s="40"/>
      <c r="F13" s="40"/>
      <c r="G13" s="40"/>
    </row>
    <row r="14" spans="1:7" ht="12.75">
      <c r="A14" s="40"/>
      <c r="B14" s="40"/>
      <c r="C14" s="40"/>
      <c r="D14" s="40"/>
      <c r="E14" s="40"/>
      <c r="F14" s="40"/>
      <c r="G14" s="40"/>
    </row>
    <row r="15" ht="13.5" thickBot="1"/>
    <row r="16" spans="1:2" ht="15.75">
      <c r="A16" s="35" t="s">
        <v>58</v>
      </c>
      <c r="B16" s="13"/>
    </row>
    <row r="17" spans="1:2" ht="12.75">
      <c r="A17" s="36" t="s">
        <v>46</v>
      </c>
      <c r="B17" s="37"/>
    </row>
    <row r="18" spans="1:2" ht="13.5" thickBot="1">
      <c r="A18" s="32" t="s">
        <v>82</v>
      </c>
      <c r="B18" s="15"/>
    </row>
    <row r="22" ht="13.5" thickBot="1"/>
    <row r="23" spans="1:2" ht="15.75">
      <c r="A23" s="12" t="s">
        <v>83</v>
      </c>
      <c r="B23" s="13"/>
    </row>
    <row r="24" spans="1:2" ht="12.75">
      <c r="A24" s="16" t="s">
        <v>50</v>
      </c>
      <c r="B24" s="17">
        <v>0.5</v>
      </c>
    </row>
    <row r="25" spans="1:2" ht="12.75">
      <c r="A25" s="16" t="s">
        <v>57</v>
      </c>
      <c r="B25" s="17">
        <v>4</v>
      </c>
    </row>
    <row r="26" spans="1:6" ht="15.75">
      <c r="A26" s="16" t="s">
        <v>51</v>
      </c>
      <c r="B26" s="17">
        <v>300</v>
      </c>
      <c r="E26" s="5" t="s">
        <v>53</v>
      </c>
      <c r="F26" s="6">
        <f>3.82*B26/B24</f>
        <v>2292</v>
      </c>
    </row>
    <row r="27" spans="1:6" ht="16.5" thickBot="1">
      <c r="A27" s="14" t="s">
        <v>84</v>
      </c>
      <c r="B27" s="15">
        <v>0.002</v>
      </c>
      <c r="E27" s="5" t="s">
        <v>54</v>
      </c>
      <c r="F27" s="6">
        <f>B27*B25*F26</f>
        <v>18.336000000000002</v>
      </c>
    </row>
  </sheetData>
  <mergeCells count="1">
    <mergeCell ref="A11:G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Engineering-FIU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T Zicarelli</dc:creator>
  <cp:keywords/>
  <dc:description/>
  <cp:lastModifiedBy>zicarell</cp:lastModifiedBy>
  <dcterms:created xsi:type="dcterms:W3CDTF">2006-12-07T13:35:26Z</dcterms:created>
  <dcterms:modified xsi:type="dcterms:W3CDTF">2007-04-26T22:54:30Z</dcterms:modified>
  <cp:category/>
  <cp:version/>
  <cp:contentType/>
  <cp:contentStatus/>
</cp:coreProperties>
</file>